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25725" iterateDelta="1E-4"/>
</workbook>
</file>

<file path=xl/calcChain.xml><?xml version="1.0" encoding="utf-8"?>
<calcChain xmlns="http://schemas.openxmlformats.org/spreadsheetml/2006/main">
  <c r="F28" i="1"/>
  <c r="F27"/>
  <c r="F26"/>
  <c r="F25"/>
  <c r="F24"/>
  <c r="E23"/>
  <c r="F23" s="1"/>
  <c r="D23"/>
  <c r="F22"/>
  <c r="F21"/>
  <c r="F20"/>
  <c r="F19"/>
  <c r="F18"/>
  <c r="F17"/>
  <c r="F16"/>
  <c r="F15"/>
  <c r="F14"/>
  <c r="F13"/>
  <c r="F12"/>
  <c r="F11"/>
  <c r="F10"/>
  <c r="F9"/>
  <c r="F8"/>
  <c r="E7"/>
  <c r="F7" s="1"/>
  <c r="E6"/>
  <c r="F6" s="1"/>
  <c r="D6"/>
  <c r="F5"/>
  <c r="E4"/>
  <c r="E29" s="1"/>
  <c r="D4"/>
  <c r="D29" s="1"/>
  <c r="F29" l="1"/>
  <c r="F4"/>
</calcChain>
</file>

<file path=xl/sharedStrings.xml><?xml version="1.0" encoding="utf-8"?>
<sst xmlns="http://schemas.openxmlformats.org/spreadsheetml/2006/main" count="50" uniqueCount="50">
  <si>
    <t>Miejskie przedszkole nr 27 w Częstochowie</t>
  </si>
  <si>
    <t>Lp</t>
  </si>
  <si>
    <t>Wyszczególnienie</t>
  </si>
  <si>
    <t>Wartość  netto na dzień 31.12.2011r.      ( w zł )</t>
  </si>
  <si>
    <t>Wartość netto na dzień 31.12.2012r.           ( w zł )</t>
  </si>
  <si>
    <t>Zmiana stanu
(kol.4 – kol.3)</t>
  </si>
  <si>
    <t>Aktywa trwałe ( poz. I + II + III + IV + V )</t>
  </si>
  <si>
    <t>I</t>
  </si>
  <si>
    <t>Wartości niematerialne i prawne</t>
  </si>
  <si>
    <t>II</t>
  </si>
  <si>
    <t>Rzeczowe aktywa trwałe ( poz. 1.+2.+3. )</t>
  </si>
  <si>
    <t>1.</t>
  </si>
  <si>
    <t>Środki trwałe ( poz. 1.0 –1.9 )</t>
  </si>
  <si>
    <t>1.0</t>
  </si>
  <si>
    <t>Grunty</t>
  </si>
  <si>
    <t>1.1</t>
  </si>
  <si>
    <t>Budynki i lokale</t>
  </si>
  <si>
    <t>1.2</t>
  </si>
  <si>
    <t>Obiekty inżynierii lądowej i wodnej</t>
  </si>
  <si>
    <t>1.3</t>
  </si>
  <si>
    <t>Kotły i maszyny energetyczne</t>
  </si>
  <si>
    <t>1.4</t>
  </si>
  <si>
    <t>Maszyny, urządzenia i aparaty ogólnego zastosowania</t>
  </si>
  <si>
    <t>1.5</t>
  </si>
  <si>
    <t>Specjalistyczne maszyny, urządzenia i aparaty</t>
  </si>
  <si>
    <t>1.6</t>
  </si>
  <si>
    <t>Urządzenia techniczne</t>
  </si>
  <si>
    <t>1.7</t>
  </si>
  <si>
    <t>Środki transportu</t>
  </si>
  <si>
    <t>1.8</t>
  </si>
  <si>
    <t>Narzędzia, przyrządy, ruchomości i wyposażenie</t>
  </si>
  <si>
    <t>1.9</t>
  </si>
  <si>
    <t>Dzieła sztuki</t>
  </si>
  <si>
    <t>2.</t>
  </si>
  <si>
    <t>Inwestycje rozpoczęte ( środki trwałe  w budowie)</t>
  </si>
  <si>
    <t>3.</t>
  </si>
  <si>
    <t>Środki przekazane na poczet inwestycji</t>
  </si>
  <si>
    <t>III</t>
  </si>
  <si>
    <t>Należności długoterminowe</t>
  </si>
  <si>
    <t>IV</t>
  </si>
  <si>
    <t>Długoterminowe aktywa finansowe   (udziały i akcje )</t>
  </si>
  <si>
    <t>V</t>
  </si>
  <si>
    <t>Wartość mienia zlikwidowanych jednostek</t>
  </si>
  <si>
    <t>Aktywa obrotowe, w tym:</t>
  </si>
  <si>
    <t>Zapasy</t>
  </si>
  <si>
    <t>Należności krótkoterminowe</t>
  </si>
  <si>
    <t>Środki pieniężne</t>
  </si>
  <si>
    <t>Krótkoterminowe papiery wartościowe</t>
  </si>
  <si>
    <t>Rozliczenia międzyokresowe</t>
  </si>
  <si>
    <t>Ogółem ( aktywa trwałe + aktywa obrotowe )</t>
  </si>
</sst>
</file>

<file path=xl/styles.xml><?xml version="1.0" encoding="utf-8"?>
<styleSheet xmlns="http://schemas.openxmlformats.org/spreadsheetml/2006/main">
  <fonts count="2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zoomScaleNormal="100" workbookViewId="0">
      <selection activeCell="L6" sqref="L6"/>
    </sheetView>
  </sheetViews>
  <sheetFormatPr defaultRowHeight="14.25"/>
  <cols>
    <col min="1" max="1" width="3.85546875"/>
    <col min="2" max="2" width="0.140625"/>
    <col min="3" max="3" width="33.140625" style="6"/>
    <col min="4" max="4" width="14.28515625"/>
    <col min="5" max="5" width="13.7109375"/>
    <col min="6" max="6" width="13.42578125"/>
    <col min="7" max="1025" width="7.42578125"/>
  </cols>
  <sheetData>
    <row r="1" spans="1:6" ht="25.5" customHeight="1">
      <c r="C1" s="6" t="s">
        <v>0</v>
      </c>
    </row>
    <row r="2" spans="1:6" s="6" customFormat="1" ht="60.4" customHeight="1">
      <c r="A2" s="5" t="s">
        <v>1</v>
      </c>
      <c r="B2" s="5"/>
      <c r="C2" s="7" t="s">
        <v>2</v>
      </c>
      <c r="D2" s="7" t="s">
        <v>3</v>
      </c>
      <c r="E2" s="7" t="s">
        <v>4</v>
      </c>
      <c r="F2" s="7" t="s">
        <v>5</v>
      </c>
    </row>
    <row r="3" spans="1:6" ht="12.75" customHeight="1">
      <c r="A3" s="8">
        <v>1</v>
      </c>
      <c r="B3" s="8"/>
      <c r="C3" s="8">
        <v>2</v>
      </c>
      <c r="D3" s="9">
        <v>3</v>
      </c>
      <c r="E3" s="9">
        <v>4</v>
      </c>
      <c r="F3" s="9">
        <v>5</v>
      </c>
    </row>
    <row r="4" spans="1:6" ht="26.85" customHeight="1">
      <c r="A4" s="4" t="s">
        <v>6</v>
      </c>
      <c r="B4" s="4"/>
      <c r="C4" s="4"/>
      <c r="D4" s="10">
        <f>(D5+D6+D20+D21+D22)</f>
        <v>839083</v>
      </c>
      <c r="E4" s="10">
        <f>(E5+E6+E20+E21+E22)</f>
        <v>832257</v>
      </c>
      <c r="F4" s="10">
        <f t="shared" ref="F4:F29" si="0">(E4-D4)</f>
        <v>-6826</v>
      </c>
    </row>
    <row r="5" spans="1:6" ht="21.75" customHeight="1">
      <c r="A5" s="3" t="s">
        <v>7</v>
      </c>
      <c r="B5" s="3"/>
      <c r="C5" s="11" t="s">
        <v>8</v>
      </c>
      <c r="D5" s="10"/>
      <c r="E5" s="10"/>
      <c r="F5" s="10">
        <f t="shared" si="0"/>
        <v>0</v>
      </c>
    </row>
    <row r="6" spans="1:6" ht="27.75" customHeight="1">
      <c r="A6" s="3" t="s">
        <v>9</v>
      </c>
      <c r="B6" s="3"/>
      <c r="C6" s="11" t="s">
        <v>10</v>
      </c>
      <c r="D6" s="10">
        <f>(D7+D18+D19)</f>
        <v>839083</v>
      </c>
      <c r="E6" s="10">
        <f>(E7+E18+E19)</f>
        <v>832257</v>
      </c>
      <c r="F6" s="10">
        <f t="shared" si="0"/>
        <v>-6826</v>
      </c>
    </row>
    <row r="7" spans="1:6" ht="23.25" customHeight="1">
      <c r="A7" s="2" t="s">
        <v>11</v>
      </c>
      <c r="B7" s="2"/>
      <c r="C7" s="13" t="s">
        <v>12</v>
      </c>
      <c r="D7" s="14">
        <v>839083</v>
      </c>
      <c r="E7" s="14">
        <f>SUM(E8:E17)</f>
        <v>832257</v>
      </c>
      <c r="F7" s="10">
        <f t="shared" si="0"/>
        <v>-6826</v>
      </c>
    </row>
    <row r="8" spans="1:6" ht="12.75" customHeight="1">
      <c r="A8" s="2" t="s">
        <v>13</v>
      </c>
      <c r="B8" s="2"/>
      <c r="C8" s="13" t="s">
        <v>14</v>
      </c>
      <c r="D8" s="14">
        <v>621967</v>
      </c>
      <c r="E8" s="15">
        <v>621967</v>
      </c>
      <c r="F8" s="10">
        <f t="shared" si="0"/>
        <v>0</v>
      </c>
    </row>
    <row r="9" spans="1:6" ht="19.5" customHeight="1">
      <c r="A9" s="2" t="s">
        <v>15</v>
      </c>
      <c r="B9" s="2"/>
      <c r="C9" s="13" t="s">
        <v>16</v>
      </c>
      <c r="D9" s="14">
        <v>192599</v>
      </c>
      <c r="E9" s="15">
        <v>187428</v>
      </c>
      <c r="F9" s="10">
        <f t="shared" si="0"/>
        <v>-5171</v>
      </c>
    </row>
    <row r="10" spans="1:6" ht="21" customHeight="1">
      <c r="A10" s="2" t="s">
        <v>17</v>
      </c>
      <c r="B10" s="2"/>
      <c r="C10" s="13" t="s">
        <v>18</v>
      </c>
      <c r="D10" s="14">
        <v>18006</v>
      </c>
      <c r="E10" s="15">
        <v>17081</v>
      </c>
      <c r="F10" s="10">
        <f t="shared" si="0"/>
        <v>-925</v>
      </c>
    </row>
    <row r="11" spans="1:6" ht="18" customHeight="1">
      <c r="A11" s="2" t="s">
        <v>19</v>
      </c>
      <c r="B11" s="2"/>
      <c r="C11" s="13" t="s">
        <v>20</v>
      </c>
      <c r="D11" s="14"/>
      <c r="E11" s="15"/>
      <c r="F11" s="10">
        <f t="shared" si="0"/>
        <v>0</v>
      </c>
    </row>
    <row r="12" spans="1:6" ht="25.5" customHeight="1">
      <c r="A12" s="2" t="s">
        <v>21</v>
      </c>
      <c r="B12" s="2"/>
      <c r="C12" s="13" t="s">
        <v>22</v>
      </c>
      <c r="D12" s="14"/>
      <c r="E12" s="15"/>
      <c r="F12" s="10">
        <f t="shared" si="0"/>
        <v>0</v>
      </c>
    </row>
    <row r="13" spans="1:6" ht="25.5" customHeight="1">
      <c r="A13" s="2" t="s">
        <v>23</v>
      </c>
      <c r="B13" s="2"/>
      <c r="C13" s="13" t="s">
        <v>24</v>
      </c>
      <c r="D13" s="14"/>
      <c r="E13" s="15"/>
      <c r="F13" s="10">
        <f t="shared" si="0"/>
        <v>0</v>
      </c>
    </row>
    <row r="14" spans="1:6" ht="19.5" customHeight="1">
      <c r="A14" s="2" t="s">
        <v>25</v>
      </c>
      <c r="B14" s="2"/>
      <c r="C14" s="13" t="s">
        <v>26</v>
      </c>
      <c r="D14" s="14">
        <v>6511</v>
      </c>
      <c r="E14" s="15">
        <v>5781</v>
      </c>
      <c r="F14" s="10">
        <f t="shared" si="0"/>
        <v>-730</v>
      </c>
    </row>
    <row r="15" spans="1:6" ht="22.5" customHeight="1">
      <c r="A15" s="2" t="s">
        <v>27</v>
      </c>
      <c r="B15" s="2"/>
      <c r="C15" s="13" t="s">
        <v>28</v>
      </c>
      <c r="D15" s="14"/>
      <c r="E15" s="15"/>
      <c r="F15" s="10">
        <f t="shared" si="0"/>
        <v>0</v>
      </c>
    </row>
    <row r="16" spans="1:6" ht="33" customHeight="1">
      <c r="A16" s="2" t="s">
        <v>29</v>
      </c>
      <c r="B16" s="2"/>
      <c r="C16" s="13" t="s">
        <v>30</v>
      </c>
      <c r="D16" s="14"/>
      <c r="E16" s="15"/>
      <c r="F16" s="10">
        <f t="shared" si="0"/>
        <v>0</v>
      </c>
    </row>
    <row r="17" spans="1:6" ht="12.75" customHeight="1">
      <c r="A17" s="12" t="s">
        <v>31</v>
      </c>
      <c r="B17" s="12"/>
      <c r="C17" s="13" t="s">
        <v>32</v>
      </c>
      <c r="D17" s="14"/>
      <c r="E17" s="15"/>
      <c r="F17" s="10">
        <f t="shared" si="0"/>
        <v>0</v>
      </c>
    </row>
    <row r="18" spans="1:6" ht="25.5" customHeight="1">
      <c r="A18" s="2" t="s">
        <v>33</v>
      </c>
      <c r="B18" s="2"/>
      <c r="C18" s="13" t="s">
        <v>34</v>
      </c>
      <c r="D18" s="14"/>
      <c r="E18" s="15"/>
      <c r="F18" s="10">
        <f t="shared" si="0"/>
        <v>0</v>
      </c>
    </row>
    <row r="19" spans="1:6" ht="29.25" customHeight="1">
      <c r="A19" s="2" t="s">
        <v>35</v>
      </c>
      <c r="B19" s="2"/>
      <c r="C19" s="13" t="s">
        <v>36</v>
      </c>
      <c r="D19" s="14"/>
      <c r="E19" s="15"/>
      <c r="F19" s="10">
        <f t="shared" si="0"/>
        <v>0</v>
      </c>
    </row>
    <row r="20" spans="1:6" ht="28.5" customHeight="1">
      <c r="A20" s="3" t="s">
        <v>37</v>
      </c>
      <c r="B20" s="3"/>
      <c r="C20" s="11" t="s">
        <v>38</v>
      </c>
      <c r="D20" s="10"/>
      <c r="E20" s="15"/>
      <c r="F20" s="10">
        <f t="shared" si="0"/>
        <v>0</v>
      </c>
    </row>
    <row r="21" spans="1:6" ht="42.75" customHeight="1">
      <c r="A21" s="3" t="s">
        <v>39</v>
      </c>
      <c r="B21" s="3"/>
      <c r="C21" s="11" t="s">
        <v>40</v>
      </c>
      <c r="D21" s="10"/>
      <c r="E21" s="15"/>
      <c r="F21" s="10">
        <f t="shared" si="0"/>
        <v>0</v>
      </c>
    </row>
    <row r="22" spans="1:6" ht="39" customHeight="1">
      <c r="A22" s="3" t="s">
        <v>41</v>
      </c>
      <c r="B22" s="3"/>
      <c r="C22" s="11" t="s">
        <v>42</v>
      </c>
      <c r="D22" s="10"/>
      <c r="E22" s="10"/>
      <c r="F22" s="10">
        <f t="shared" si="0"/>
        <v>0</v>
      </c>
    </row>
    <row r="23" spans="1:6" ht="12.75" customHeight="1">
      <c r="A23" s="4" t="s">
        <v>43</v>
      </c>
      <c r="B23" s="4"/>
      <c r="C23" s="4"/>
      <c r="D23" s="10">
        <f>SUM(D24:D28)</f>
        <v>22547</v>
      </c>
      <c r="E23" s="10">
        <f>SUM(E24:E28)</f>
        <v>30714</v>
      </c>
      <c r="F23" s="10">
        <f t="shared" si="0"/>
        <v>8167</v>
      </c>
    </row>
    <row r="24" spans="1:6" ht="12.75" customHeight="1">
      <c r="A24" s="16">
        <v>1</v>
      </c>
      <c r="B24" s="1" t="s">
        <v>44</v>
      </c>
      <c r="C24" s="1"/>
      <c r="D24" s="14">
        <v>2414</v>
      </c>
      <c r="E24" s="15">
        <v>3403</v>
      </c>
      <c r="F24" s="10">
        <f t="shared" si="0"/>
        <v>989</v>
      </c>
    </row>
    <row r="25" spans="1:6" ht="12.75" customHeight="1">
      <c r="A25" s="16">
        <v>2</v>
      </c>
      <c r="B25" s="1" t="s">
        <v>45</v>
      </c>
      <c r="C25" s="1"/>
      <c r="D25" s="14">
        <v>17077</v>
      </c>
      <c r="E25" s="15">
        <v>17605</v>
      </c>
      <c r="F25" s="10">
        <f t="shared" si="0"/>
        <v>528</v>
      </c>
    </row>
    <row r="26" spans="1:6" ht="12.75" customHeight="1">
      <c r="A26" s="16">
        <v>3</v>
      </c>
      <c r="B26" s="1" t="s">
        <v>46</v>
      </c>
      <c r="C26" s="1"/>
      <c r="D26" s="14">
        <v>3056</v>
      </c>
      <c r="E26" s="15">
        <v>9706</v>
      </c>
      <c r="F26" s="10">
        <f t="shared" si="0"/>
        <v>6650</v>
      </c>
    </row>
    <row r="27" spans="1:6" ht="26.85" customHeight="1">
      <c r="A27" s="16">
        <v>4</v>
      </c>
      <c r="B27" s="1" t="s">
        <v>47</v>
      </c>
      <c r="C27" s="1"/>
      <c r="D27" s="14"/>
      <c r="E27" s="15"/>
      <c r="F27" s="10">
        <f t="shared" si="0"/>
        <v>0</v>
      </c>
    </row>
    <row r="28" spans="1:6" ht="12.75" customHeight="1">
      <c r="A28" s="16">
        <v>5</v>
      </c>
      <c r="B28" s="1" t="s">
        <v>48</v>
      </c>
      <c r="C28" s="1"/>
      <c r="D28" s="14"/>
      <c r="E28" s="15"/>
      <c r="F28" s="10">
        <f t="shared" si="0"/>
        <v>0</v>
      </c>
    </row>
    <row r="29" spans="1:6" ht="12.75" customHeight="1">
      <c r="A29" s="4" t="s">
        <v>49</v>
      </c>
      <c r="B29" s="4"/>
      <c r="C29" s="4"/>
      <c r="D29" s="10">
        <f>(D4+D23)</f>
        <v>861630</v>
      </c>
      <c r="E29" s="10">
        <f>(E4+E23)</f>
        <v>862971</v>
      </c>
      <c r="F29" s="10">
        <f t="shared" si="0"/>
        <v>1341</v>
      </c>
    </row>
  </sheetData>
  <mergeCells count="26">
    <mergeCell ref="A29:C29"/>
    <mergeCell ref="B24:C24"/>
    <mergeCell ref="B25:C25"/>
    <mergeCell ref="B26:C26"/>
    <mergeCell ref="B27:C27"/>
    <mergeCell ref="B28:C28"/>
    <mergeCell ref="A19:B19"/>
    <mergeCell ref="A20:B20"/>
    <mergeCell ref="A21:B21"/>
    <mergeCell ref="A22:B22"/>
    <mergeCell ref="A23:C23"/>
    <mergeCell ref="A13:B13"/>
    <mergeCell ref="A14:B14"/>
    <mergeCell ref="A15:B15"/>
    <mergeCell ref="A16:B16"/>
    <mergeCell ref="A18:B18"/>
    <mergeCell ref="A8:B8"/>
    <mergeCell ref="A9:B9"/>
    <mergeCell ref="A10:B10"/>
    <mergeCell ref="A11:B11"/>
    <mergeCell ref="A12:B12"/>
    <mergeCell ref="A2:B2"/>
    <mergeCell ref="A4:C4"/>
    <mergeCell ref="A5:B5"/>
    <mergeCell ref="A6:B6"/>
    <mergeCell ref="A7:B7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25"/>
  <cols>
    <col min="1" max="1025" width="7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25"/>
  <cols>
    <col min="1" max="1025" width="7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mwalaszczyk</dc:creator>
  <cp:lastModifiedBy>pc</cp:lastModifiedBy>
  <cp:revision>0</cp:revision>
  <cp:lastPrinted>2013-02-07T10:38:33Z</cp:lastPrinted>
  <dcterms:created xsi:type="dcterms:W3CDTF">2013-02-06T07:50:15Z</dcterms:created>
  <dcterms:modified xsi:type="dcterms:W3CDTF">2013-02-07T10:38:46Z</dcterms:modified>
</cp:coreProperties>
</file>