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ika Kancerek\Desktop\PULPIT\praca\"/>
    </mc:Choice>
  </mc:AlternateContent>
  <bookViews>
    <workbookView xWindow="0" yWindow="0" windowWidth="20490" windowHeight="7755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F29" i="1"/>
  <c r="F28" i="1"/>
  <c r="F27" i="1"/>
  <c r="F26" i="1"/>
  <c r="F25" i="1"/>
  <c r="E24" i="1"/>
  <c r="D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E8" i="1"/>
  <c r="D8" i="1"/>
  <c r="D7" i="1" s="1"/>
  <c r="D5" i="1" s="1"/>
  <c r="F6" i="1"/>
  <c r="D30" i="1" l="1"/>
  <c r="F24" i="1"/>
  <c r="F8" i="1"/>
  <c r="E7" i="1"/>
  <c r="E5" i="1" l="1"/>
  <c r="F7" i="1"/>
  <c r="E30" i="1" l="1"/>
  <c r="F30" i="1" s="1"/>
  <c r="F5" i="1"/>
</calcChain>
</file>

<file path=xl/sharedStrings.xml><?xml version="1.0" encoding="utf-8"?>
<sst xmlns="http://schemas.openxmlformats.org/spreadsheetml/2006/main" count="55" uniqueCount="55">
  <si>
    <t>Miejskie Przedszkole nr 44</t>
  </si>
  <si>
    <t>Lp</t>
  </si>
  <si>
    <t xml:space="preserve">
Wyszczególnienie</t>
  </si>
  <si>
    <t>Zmiana stanu
(kol.4 – kol.3)</t>
  </si>
  <si>
    <t>Aktywa trwałe ( poz. I + II + III + IV + V )</t>
  </si>
  <si>
    <t>I</t>
  </si>
  <si>
    <t>Wartości niematerialne i prawne</t>
  </si>
  <si>
    <t>II</t>
  </si>
  <si>
    <t>Rzeczowe aktywa trwałe ( poz. 1.+2.+3. )</t>
  </si>
  <si>
    <t>1.</t>
  </si>
  <si>
    <t>Środki trwałe ( poz. 1.0 –1.9 )</t>
  </si>
  <si>
    <t>1.0</t>
  </si>
  <si>
    <t>Grunty</t>
  </si>
  <si>
    <t>1.1</t>
  </si>
  <si>
    <t xml:space="preserve">Budynki i lokale </t>
  </si>
  <si>
    <t>1.2</t>
  </si>
  <si>
    <t>Obiekty inżynierii lądowej i wodnej</t>
  </si>
  <si>
    <t>1.3</t>
  </si>
  <si>
    <t>Kotły i maszyny energetyczne</t>
  </si>
  <si>
    <t>1.4</t>
  </si>
  <si>
    <t>Maszyny, urządzenia i aparaty ogólnego zastosowania</t>
  </si>
  <si>
    <t>1.5</t>
  </si>
  <si>
    <t>Specjalistyczne maszyny, urządzenia i aparaty</t>
  </si>
  <si>
    <t>1.6</t>
  </si>
  <si>
    <t>Urządzenia techniczne</t>
  </si>
  <si>
    <t>1.7</t>
  </si>
  <si>
    <t>Środki transportu</t>
  </si>
  <si>
    <t>1.8</t>
  </si>
  <si>
    <t>Narzędzia, przyrządy, ruchomości i wyposażenie</t>
  </si>
  <si>
    <t xml:space="preserve">1.9 </t>
  </si>
  <si>
    <t>Dzieła sztuki</t>
  </si>
  <si>
    <t>2.</t>
  </si>
  <si>
    <t>Inwestycje rozpoczęte ( środki trwałe  w budowie)</t>
  </si>
  <si>
    <t>3.</t>
  </si>
  <si>
    <t>Środki przekazane na poczet inwestycji</t>
  </si>
  <si>
    <t>III</t>
  </si>
  <si>
    <t>Należności długoterminowe</t>
  </si>
  <si>
    <t>IV</t>
  </si>
  <si>
    <t>Długoterminowe aktywa finansowe   (udziały i akcje )</t>
  </si>
  <si>
    <t>V</t>
  </si>
  <si>
    <t>Wartość mienia zlikwidowanych jednostek</t>
  </si>
  <si>
    <t>Aktywa obrotowe, w tym:</t>
  </si>
  <si>
    <t>Zapasy</t>
  </si>
  <si>
    <t>Należności krótkoterminowe</t>
  </si>
  <si>
    <t>Środki pieniężne</t>
  </si>
  <si>
    <t>Krótkoterminowe papiery wartościowe</t>
  </si>
  <si>
    <t>Rozliczenia międzyokresowe</t>
  </si>
  <si>
    <t>Ogółem ( aktywa trwałe + aktywa obrotowe )</t>
  </si>
  <si>
    <t>Sporządził: Ewelina Kancerek  tel: 34/3706 325</t>
  </si>
  <si>
    <t>Zmniejszenia:</t>
  </si>
  <si>
    <t xml:space="preserve"> </t>
  </si>
  <si>
    <t>Poz. 1.1;1.2;1.4;1.5;1.6;1.8 – zmniejszenie wartości netto środków trwałych wynika z dokonanych</t>
  </si>
  <si>
    <t>Wartość  netto na dzień 31.12.2020 r.      ( w zł )</t>
  </si>
  <si>
    <t>Wartość netto na dzień 31.12.2021 r  .           ( w zł )</t>
  </si>
  <si>
    <t xml:space="preserve"> odpisów amortyzacyjnych za 2021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</si>
</sst>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0" fontId="3" fillId="0" borderId="1" xfId="1" applyFont="1" applyBorder="1" applyAlignment="1">
      <alignment horizontal="left" vertical="center"/>
    </xf>
    <xf numFmtId="0" fontId="0" fillId="0" borderId="0" xfId="0" applyFont="1"/>
    <xf numFmtId="0" fontId="2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Excel Built-in Explanatory Text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21" zoomScaleNormal="100" workbookViewId="0">
      <selection activeCell="H31" sqref="H31"/>
    </sheetView>
  </sheetViews>
  <sheetFormatPr defaultRowHeight="14.25"/>
  <cols>
    <col min="1" max="1" width="4.5" customWidth="1"/>
    <col min="2" max="2" width="0.125" customWidth="1"/>
    <col min="3" max="3" width="37" customWidth="1"/>
    <col min="4" max="4" width="12.625" customWidth="1"/>
    <col min="5" max="5" width="13.875" customWidth="1"/>
    <col min="6" max="6" width="14.75" customWidth="1"/>
    <col min="7" max="1025" width="10.375" customWidth="1"/>
  </cols>
  <sheetData>
    <row r="2" spans="1:6" ht="29.25" customHeight="1">
      <c r="C2" s="1" t="s">
        <v>0</v>
      </c>
    </row>
    <row r="3" spans="1:6" ht="63.75" customHeight="1">
      <c r="A3" s="17" t="s">
        <v>1</v>
      </c>
      <c r="B3" s="17"/>
      <c r="C3" s="2" t="s">
        <v>2</v>
      </c>
      <c r="D3" s="2" t="s">
        <v>52</v>
      </c>
      <c r="E3" s="2" t="s">
        <v>53</v>
      </c>
      <c r="F3" s="2" t="s">
        <v>3</v>
      </c>
    </row>
    <row r="4" spans="1:6">
      <c r="A4" s="3">
        <v>1</v>
      </c>
      <c r="B4" s="3"/>
      <c r="C4" s="3">
        <v>2</v>
      </c>
      <c r="D4" s="4">
        <v>3</v>
      </c>
      <c r="E4" s="4">
        <v>4</v>
      </c>
      <c r="F4" s="4">
        <v>5</v>
      </c>
    </row>
    <row r="5" spans="1:6">
      <c r="A5" s="13" t="s">
        <v>4</v>
      </c>
      <c r="B5" s="13"/>
      <c r="C5" s="13"/>
      <c r="D5" s="5">
        <f>(D6+D7+D21+D22+D23)</f>
        <v>1630061</v>
      </c>
      <c r="E5" s="5">
        <f>(E6+E7+E21+E22+E23)</f>
        <v>1579289</v>
      </c>
      <c r="F5" s="5">
        <f t="shared" ref="F5:F30" si="0">(E5-D5)</f>
        <v>-50772</v>
      </c>
    </row>
    <row r="6" spans="1:6" ht="21.75" customHeight="1">
      <c r="A6" s="16" t="s">
        <v>5</v>
      </c>
      <c r="B6" s="16"/>
      <c r="C6" s="6" t="s">
        <v>6</v>
      </c>
      <c r="D6" s="5"/>
      <c r="E6" s="5"/>
      <c r="F6" s="5">
        <f t="shared" si="0"/>
        <v>0</v>
      </c>
    </row>
    <row r="7" spans="1:6" ht="27.75" customHeight="1">
      <c r="A7" s="16" t="s">
        <v>7</v>
      </c>
      <c r="B7" s="16"/>
      <c r="C7" s="6" t="s">
        <v>8</v>
      </c>
      <c r="D7" s="5">
        <f>(D8+D19+D20)</f>
        <v>1630061</v>
      </c>
      <c r="E7" s="5">
        <f>(E8+E19+E20)</f>
        <v>1579289</v>
      </c>
      <c r="F7" s="5">
        <f t="shared" si="0"/>
        <v>-50772</v>
      </c>
    </row>
    <row r="8" spans="1:6" ht="23.25" customHeight="1">
      <c r="A8" s="15" t="s">
        <v>9</v>
      </c>
      <c r="B8" s="15"/>
      <c r="C8" s="8" t="s">
        <v>10</v>
      </c>
      <c r="D8" s="9">
        <f>SUM(D9:D18)</f>
        <v>1630061</v>
      </c>
      <c r="E8" s="9">
        <f>SUM(E9:E18)</f>
        <v>1579289</v>
      </c>
      <c r="F8" s="5">
        <f t="shared" si="0"/>
        <v>-50772</v>
      </c>
    </row>
    <row r="9" spans="1:6">
      <c r="A9" s="15" t="s">
        <v>11</v>
      </c>
      <c r="B9" s="15"/>
      <c r="C9" s="8" t="s">
        <v>12</v>
      </c>
      <c r="D9" s="9">
        <v>102611</v>
      </c>
      <c r="E9" s="10">
        <v>102611</v>
      </c>
      <c r="F9" s="5">
        <f t="shared" si="0"/>
        <v>0</v>
      </c>
    </row>
    <row r="10" spans="1:6" ht="19.5" customHeight="1">
      <c r="A10" s="15" t="s">
        <v>13</v>
      </c>
      <c r="B10" s="15"/>
      <c r="C10" s="8" t="s">
        <v>14</v>
      </c>
      <c r="D10" s="9">
        <v>1446932</v>
      </c>
      <c r="E10" s="10">
        <v>1407929</v>
      </c>
      <c r="F10" s="5">
        <f t="shared" si="0"/>
        <v>-39003</v>
      </c>
    </row>
    <row r="11" spans="1:6" ht="21" customHeight="1">
      <c r="A11" s="15" t="s">
        <v>15</v>
      </c>
      <c r="B11" s="15"/>
      <c r="C11" s="8" t="s">
        <v>16</v>
      </c>
      <c r="D11" s="9">
        <v>31257</v>
      </c>
      <c r="E11" s="10">
        <v>29641</v>
      </c>
      <c r="F11" s="5">
        <f t="shared" si="0"/>
        <v>-1616</v>
      </c>
    </row>
    <row r="12" spans="1:6" ht="18" customHeight="1">
      <c r="A12" s="15" t="s">
        <v>17</v>
      </c>
      <c r="B12" s="15"/>
      <c r="C12" s="8" t="s">
        <v>18</v>
      </c>
      <c r="D12" s="9"/>
      <c r="E12" s="10"/>
      <c r="F12" s="5">
        <f t="shared" si="0"/>
        <v>0</v>
      </c>
    </row>
    <row r="13" spans="1:6" ht="25.5" customHeight="1">
      <c r="A13" s="15" t="s">
        <v>19</v>
      </c>
      <c r="B13" s="15"/>
      <c r="C13" s="8" t="s">
        <v>20</v>
      </c>
      <c r="D13" s="9">
        <v>9219</v>
      </c>
      <c r="E13" s="10">
        <v>8054</v>
      </c>
      <c r="F13" s="5">
        <f t="shared" si="0"/>
        <v>-1165</v>
      </c>
    </row>
    <row r="14" spans="1:6" ht="25.5" customHeight="1">
      <c r="A14" s="15" t="s">
        <v>21</v>
      </c>
      <c r="B14" s="15"/>
      <c r="C14" s="8" t="s">
        <v>22</v>
      </c>
      <c r="D14" s="9">
        <v>28066</v>
      </c>
      <c r="E14" s="10">
        <v>22518</v>
      </c>
      <c r="F14" s="5">
        <f t="shared" si="0"/>
        <v>-5548</v>
      </c>
    </row>
    <row r="15" spans="1:6" ht="19.5" customHeight="1">
      <c r="A15" s="15" t="s">
        <v>23</v>
      </c>
      <c r="B15" s="15"/>
      <c r="C15" s="8" t="s">
        <v>24</v>
      </c>
      <c r="D15" s="9">
        <v>5309</v>
      </c>
      <c r="E15" s="10">
        <v>4155</v>
      </c>
      <c r="F15" s="5">
        <f t="shared" si="0"/>
        <v>-1154</v>
      </c>
    </row>
    <row r="16" spans="1:6" ht="22.5" customHeight="1">
      <c r="A16" s="15" t="s">
        <v>25</v>
      </c>
      <c r="B16" s="15"/>
      <c r="C16" s="8" t="s">
        <v>26</v>
      </c>
      <c r="D16" s="9"/>
      <c r="E16" s="10"/>
      <c r="F16" s="5">
        <f t="shared" si="0"/>
        <v>0</v>
      </c>
    </row>
    <row r="17" spans="1:10" ht="33" customHeight="1">
      <c r="A17" s="15" t="s">
        <v>27</v>
      </c>
      <c r="B17" s="15"/>
      <c r="C17" s="8" t="s">
        <v>28</v>
      </c>
      <c r="D17" s="9">
        <v>6667</v>
      </c>
      <c r="E17" s="10">
        <v>4381</v>
      </c>
      <c r="F17" s="5">
        <f t="shared" si="0"/>
        <v>-2286</v>
      </c>
    </row>
    <row r="18" spans="1:10">
      <c r="A18" s="7" t="s">
        <v>29</v>
      </c>
      <c r="B18" s="7"/>
      <c r="C18" s="8" t="s">
        <v>30</v>
      </c>
      <c r="D18" s="9"/>
      <c r="E18" s="10"/>
      <c r="F18" s="5">
        <f t="shared" si="0"/>
        <v>0</v>
      </c>
    </row>
    <row r="19" spans="1:10" ht="25.5" customHeight="1">
      <c r="A19" s="15" t="s">
        <v>31</v>
      </c>
      <c r="B19" s="15"/>
      <c r="C19" s="8" t="s">
        <v>32</v>
      </c>
      <c r="D19" s="9">
        <v>0</v>
      </c>
      <c r="E19" s="10"/>
      <c r="F19" s="5">
        <f t="shared" si="0"/>
        <v>0</v>
      </c>
    </row>
    <row r="20" spans="1:10" ht="29.25" customHeight="1">
      <c r="A20" s="15" t="s">
        <v>33</v>
      </c>
      <c r="B20" s="15"/>
      <c r="C20" s="8" t="s">
        <v>34</v>
      </c>
      <c r="D20" s="9">
        <v>0</v>
      </c>
      <c r="E20" s="10">
        <v>0</v>
      </c>
      <c r="F20" s="5">
        <f t="shared" si="0"/>
        <v>0</v>
      </c>
    </row>
    <row r="21" spans="1:10" ht="28.5" customHeight="1">
      <c r="A21" s="16" t="s">
        <v>35</v>
      </c>
      <c r="B21" s="16"/>
      <c r="C21" s="6" t="s">
        <v>36</v>
      </c>
      <c r="D21" s="5">
        <v>0</v>
      </c>
      <c r="E21" s="10">
        <v>0</v>
      </c>
      <c r="F21" s="5">
        <f t="shared" si="0"/>
        <v>0</v>
      </c>
    </row>
    <row r="22" spans="1:10" ht="42.75" customHeight="1">
      <c r="A22" s="16" t="s">
        <v>37</v>
      </c>
      <c r="B22" s="16"/>
      <c r="C22" s="6" t="s">
        <v>38</v>
      </c>
      <c r="D22" s="5">
        <v>0</v>
      </c>
      <c r="E22" s="10">
        <v>0</v>
      </c>
      <c r="F22" s="5">
        <f t="shared" si="0"/>
        <v>0</v>
      </c>
    </row>
    <row r="23" spans="1:10" ht="39" customHeight="1">
      <c r="A23" s="16" t="s">
        <v>39</v>
      </c>
      <c r="B23" s="16"/>
      <c r="C23" s="6" t="s">
        <v>40</v>
      </c>
      <c r="D23" s="5">
        <v>0</v>
      </c>
      <c r="E23" s="5">
        <v>0</v>
      </c>
      <c r="F23" s="5">
        <f t="shared" si="0"/>
        <v>0</v>
      </c>
    </row>
    <row r="24" spans="1:10">
      <c r="A24" s="13" t="s">
        <v>41</v>
      </c>
      <c r="B24" s="13"/>
      <c r="C24" s="13"/>
      <c r="D24" s="5">
        <f>SUM(D25:D29)</f>
        <v>2754</v>
      </c>
      <c r="E24" s="5">
        <f>SUM(E25:E29)</f>
        <v>16591</v>
      </c>
      <c r="F24" s="5">
        <f t="shared" si="0"/>
        <v>13837</v>
      </c>
    </row>
    <row r="25" spans="1:10">
      <c r="A25" s="11">
        <v>1</v>
      </c>
      <c r="B25" s="14" t="s">
        <v>42</v>
      </c>
      <c r="C25" s="14"/>
      <c r="D25" s="9">
        <v>1576</v>
      </c>
      <c r="E25" s="10">
        <v>2249</v>
      </c>
      <c r="F25" s="5">
        <f t="shared" si="0"/>
        <v>673</v>
      </c>
    </row>
    <row r="26" spans="1:10">
      <c r="A26" s="11">
        <v>2</v>
      </c>
      <c r="B26" s="14" t="s">
        <v>43</v>
      </c>
      <c r="C26" s="14"/>
      <c r="D26" s="9">
        <v>1086</v>
      </c>
      <c r="E26" s="10">
        <v>12789</v>
      </c>
      <c r="F26" s="5">
        <f t="shared" si="0"/>
        <v>11703</v>
      </c>
    </row>
    <row r="27" spans="1:10">
      <c r="A27" s="11">
        <v>3</v>
      </c>
      <c r="B27" s="14" t="s">
        <v>44</v>
      </c>
      <c r="C27" s="14"/>
      <c r="D27" s="9">
        <v>92</v>
      </c>
      <c r="E27" s="10">
        <v>1553</v>
      </c>
      <c r="F27" s="5">
        <f t="shared" si="0"/>
        <v>1461</v>
      </c>
    </row>
    <row r="28" spans="1:10">
      <c r="A28" s="11">
        <v>4</v>
      </c>
      <c r="B28" s="14" t="s">
        <v>45</v>
      </c>
      <c r="C28" s="14"/>
      <c r="D28" s="9"/>
      <c r="E28" s="10"/>
      <c r="F28" s="5">
        <f t="shared" si="0"/>
        <v>0</v>
      </c>
    </row>
    <row r="29" spans="1:10">
      <c r="A29" s="11">
        <v>5</v>
      </c>
      <c r="B29" s="14" t="s">
        <v>46</v>
      </c>
      <c r="C29" s="14"/>
      <c r="D29" s="9"/>
      <c r="E29" s="10"/>
      <c r="F29" s="5">
        <f t="shared" si="0"/>
        <v>0</v>
      </c>
      <c r="J29" t="s">
        <v>50</v>
      </c>
    </row>
    <row r="30" spans="1:10" ht="18.75" customHeight="1">
      <c r="A30" s="13" t="s">
        <v>47</v>
      </c>
      <c r="B30" s="13"/>
      <c r="C30" s="13"/>
      <c r="D30" s="5">
        <f>(D5+D24)</f>
        <v>1632815</v>
      </c>
      <c r="E30" s="5">
        <f>(E5+E24)</f>
        <v>1595880</v>
      </c>
      <c r="F30" s="5">
        <f t="shared" si="0"/>
        <v>-36935</v>
      </c>
    </row>
    <row r="31" spans="1:10">
      <c r="C31" s="12" t="s">
        <v>48</v>
      </c>
    </row>
    <row r="33" spans="3:3">
      <c r="C33" t="s">
        <v>49</v>
      </c>
    </row>
    <row r="34" spans="3:3">
      <c r="C34" t="s">
        <v>51</v>
      </c>
    </row>
    <row r="35" spans="3:3">
      <c r="C35" t="s">
        <v>54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A30:C30"/>
    <mergeCell ref="B25:C25"/>
    <mergeCell ref="B26:C26"/>
    <mergeCell ref="B27:C27"/>
    <mergeCell ref="B28:C28"/>
    <mergeCell ref="B29:C29"/>
  </mergeCells>
  <pageMargins left="0.7" right="0.7" top="0.75" bottom="0.75" header="0.51180555555555496" footer="0.51180555555555496"/>
  <pageSetup paperSize="9" scale="9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10.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10.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molczyk</dc:creator>
  <dc:description/>
  <cp:lastModifiedBy>Monika Kancerek</cp:lastModifiedBy>
  <cp:revision>11</cp:revision>
  <cp:lastPrinted>2022-02-10T12:35:49Z</cp:lastPrinted>
  <dcterms:created xsi:type="dcterms:W3CDTF">2013-01-21T10:52:06Z</dcterms:created>
  <dcterms:modified xsi:type="dcterms:W3CDTF">2022-02-10T12:47:22Z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